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<sst xmlns="http://schemas.openxmlformats.org/spreadsheetml/2006/main" count="48" uniqueCount="48">
  <si>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</si>
  <si>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RSM021</t>
  </si>
  <si>
    <t xml:space="preserve">m²</t>
  </si>
  <si>
    <t xml:space="preserve">Tarima de madera para interior.</t>
  </si>
  <si>
    <r>
      <rPr>
        <sz val="8.25"/>
        <color rgb="FF000000"/>
        <rFont val="Arial"/>
        <family val="2"/>
      </rPr>
      <t xml:space="preserve">Tarima flotante de tablas de madera maciza de </t>
    </r>
    <r>
      <rPr>
        <b/>
        <sz val="8.25"/>
        <color rgb="FF000000"/>
        <rFont val="Arial"/>
        <family val="2"/>
      </rPr>
      <t xml:space="preserve">haya</t>
    </r>
    <r>
      <rPr>
        <sz val="8.25"/>
        <color rgb="FF000000"/>
        <rFont val="Arial"/>
        <family val="2"/>
      </rPr>
      <t xml:space="preserve">, de </t>
    </r>
    <r>
      <rPr>
        <b/>
        <sz val="8.25"/>
        <color rgb="FF000000"/>
        <rFont val="Arial"/>
        <family val="2"/>
      </rPr>
      <t xml:space="preserve">22</t>
    </r>
    <r>
      <rPr>
        <sz val="8.25"/>
        <color rgb="FF000000"/>
        <rFont val="Arial"/>
        <family val="2"/>
      </rPr>
      <t xml:space="preserve"> mm, </t>
    </r>
    <r>
      <rPr>
        <b/>
        <sz val="8.25"/>
        <color rgb="FF000000"/>
        <rFont val="Arial"/>
        <family val="2"/>
      </rPr>
      <t xml:space="preserve">ensambladas con adhesivo</t>
    </r>
    <r>
      <rPr>
        <sz val="8.25"/>
        <color rgb="FF000000"/>
        <rFont val="Arial"/>
        <family val="2"/>
      </rPr>
      <t xml:space="preserve"> y colocadas </t>
    </r>
    <r>
      <rPr>
        <b/>
        <sz val="8.25"/>
        <color rgb="FF000000"/>
        <rFont val="Arial"/>
        <family val="2"/>
      </rPr>
      <t xml:space="preserve">a rompejuntas</t>
    </r>
    <r>
      <rPr>
        <sz val="8.25"/>
        <color rgb="FF000000"/>
        <rFont val="Arial"/>
        <family val="2"/>
      </rPr>
      <t xml:space="preserve"> sobre </t>
    </r>
    <r>
      <rPr>
        <b/>
        <sz val="8.25"/>
        <color rgb="FF000000"/>
        <rFont val="Arial"/>
        <family val="2"/>
      </rPr>
      <t xml:space="preserve">lámina de espuma de polietileno de alta densidad de 3 mm de espesor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</si>
  <si>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</si>
  <si>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</si>
  <si>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</si>
  <si>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</si>
  <si>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</si>
  <si>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</si>
  <si>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</si>
  <si>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mt16pnc020a</t>
  </si>
  <si>
    <t xml:space="preserve">m²</t>
  </si>
  <si>
    <t xml:space="preserve">Lámina de espuma de polietileno de alta densidad de 3 mm de espesor; proporcionando una reducción del nivel global de presión de ruido de impactos de 16 dB.</t>
  </si>
  <si>
    <t xml:space="preserve">mt16aaa030</t>
  </si>
  <si>
    <t xml:space="preserve">m</t>
  </si>
  <si>
    <t xml:space="preserve">Cinta autoadhesiva para sellado de juntas.</t>
  </si>
  <si>
    <t xml:space="preserve">mt18mta020gb</t>
  </si>
  <si>
    <t xml:space="preserve">m²</t>
  </si>
  <si>
    <t xml:space="preserve">Tarima flotante en tablas de madera maciza de haya, de 22 mm de espesor, barnizada en fábrica con dos manos de barniz de secado ultravioleta y dos manos de terminación de barniz de poliuretano, a base de isocianato, acabado semimate, según UNE-EN 13810-1 y UNE-EN 14342. Incluso p/p de molduras cubrejuntas y accesorios de montaje.</t>
  </si>
  <si>
    <t xml:space="preserve">mt18mva070</t>
  </si>
  <si>
    <t xml:space="preserve">l</t>
  </si>
  <si>
    <t xml:space="preserve">Adhesivo tipo D3 (antihumedad).</t>
  </si>
  <si>
    <t xml:space="preserve">Subtotal materiales:</t>
  </si>
  <si>
    <t xml:space="preserve">Mano de obra</t>
  </si>
  <si>
    <t xml:space="preserve">mo025</t>
  </si>
  <si>
    <t xml:space="preserve">h</t>
  </si>
  <si>
    <t xml:space="preserve">Oficial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</si>
  <si>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</si>
  <si>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</si>
  <si>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</si>
  <si>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</si>
  <si>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</si>
  <si>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</si>
  <si>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</si>
  <si>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24,98€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</si>
  <si>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</si>
  <si>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</si>
  <si>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</si>
  <si>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</si>
  <si>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</si>
  <si>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14342:2013</t>
  </si>
  <si>
    <t xml:space="preserve">1/3/4</t>
  </si>
  <si>
    <t xml:space="preserve">Suelos de madera y parqué. Características, evaluación de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</si>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</sst>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6.12" customWidth="1"/>
    <col min="5" max="5" width="54.06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6" t="s">
        <v>8</v>
      </c>
      <c r="H8" s="6"/>
      <c r="I8" s="6" t="s">
        <v>9</v>
      </c>
      <c r="J8" s="6" t="s">
        <v>10</v>
      </c>
    </row>
    <row r="9" spans="1:10" ht="13.50" thickBot="1" customHeight="1">
      <c r="A9" s="7">
        <v>1.000000</v>
      </c>
      <c r="B9" s="7"/>
      <c r="C9" s="7"/>
      <c r="D9" s="7"/>
      <c r="E9" s="8" t="s">
        <v>11</v>
      </c>
      <c r="F9" s="8"/>
      <c r="G9" s="8"/>
      <c r="H9" s="8"/>
      <c r="I9" s="7"/>
      <c r="J9" s="7"/>
    </row>
    <row r="10" spans="1:10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"/>
      <c r="G10" s="10">
        <v>1.100000</v>
      </c>
      <c r="H10" s="10"/>
      <c r="I10" s="11">
        <v>0.450000</v>
      </c>
      <c r="J10" s="11">
        <f ca="1">ROUND(INDIRECT(ADDRESS(ROW()+(0), COLUMN()+(-3), 1))*INDIRECT(ADDRESS(ROW()+(0), COLUMN()+(-1), 1)), 2)</f>
        <v>0.500000</v>
      </c>
    </row>
    <row r="11" spans="1:10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"/>
      <c r="G11" s="10">
        <v>0.440000</v>
      </c>
      <c r="H11" s="10"/>
      <c r="I11" s="11">
        <v>0.300000</v>
      </c>
      <c r="J11" s="11">
        <f ca="1">ROUND(INDIRECT(ADDRESS(ROW()+(0), COLUMN()+(-3), 1))*INDIRECT(ADDRESS(ROW()+(0), COLUMN()+(-1), 1)), 2)</f>
        <v>0.130000</v>
      </c>
    </row>
    <row r="12" spans="1:10" ht="66.0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"/>
      <c r="G12" s="10">
        <v>1.020000</v>
      </c>
      <c r="H12" s="10"/>
      <c r="I12" s="11">
        <v>58.120000</v>
      </c>
      <c r="J12" s="11">
        <f ca="1">ROUND(INDIRECT(ADDRESS(ROW()+(0), COLUMN()+(-3), 1))*INDIRECT(ADDRESS(ROW()+(0), COLUMN()+(-1), 1)), 2)</f>
        <v>59.280000</v>
      </c>
    </row>
    <row r="13" spans="1:10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"/>
      <c r="G13" s="12">
        <v>0.050000</v>
      </c>
      <c r="H13" s="12"/>
      <c r="I13" s="13">
        <v>1.590000</v>
      </c>
      <c r="J13" s="13">
        <f ca="1">ROUND(INDIRECT(ADDRESS(ROW()+(0), COLUMN()+(-3), 1))*INDIRECT(ADDRESS(ROW()+(0), COLUMN()+(-1), 1)), 2)</f>
        <v>0.080000</v>
      </c>
    </row>
    <row r="14" spans="1:10" ht="13.50" thickBot="1" customHeight="1">
      <c r="A14" s="14"/>
      <c r="B14" s="14"/>
      <c r="C14" s="14"/>
      <c r="D14" s="14"/>
      <c r="E14" s="14"/>
      <c r="F14" s="14"/>
      <c r="G14" s="8" t="s">
        <v>24</v>
      </c>
      <c r="H14" s="8"/>
      <c r="I14" s="8"/>
      <c r="J14" s="16">
        <f ca="1">ROUND(SUM(INDIRECT(ADDRESS(ROW()+(-1), COLUMN()+(0), 1)),INDIRECT(ADDRESS(ROW()+(-2), COLUMN()+(0), 1)),INDIRECT(ADDRESS(ROW()+(-3), COLUMN()+(0), 1)),INDIRECT(ADDRESS(ROW()+(-4), COLUMN()+(0), 1))), 2)</f>
        <v>59.990000</v>
      </c>
    </row>
    <row r="15" spans="1:10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7"/>
      <c r="H15" s="17"/>
      <c r="I15" s="14"/>
      <c r="J15" s="14"/>
    </row>
    <row r="16" spans="1:10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"/>
      <c r="G16" s="10">
        <v>0.419000</v>
      </c>
      <c r="H16" s="10"/>
      <c r="I16" s="11">
        <v>17.540000</v>
      </c>
      <c r="J16" s="11">
        <f ca="1">ROUND(INDIRECT(ADDRESS(ROW()+(0), COLUMN()+(-3), 1))*INDIRECT(ADDRESS(ROW()+(0), COLUMN()+(-1), 1)), 2)</f>
        <v>7.350000</v>
      </c>
    </row>
    <row r="17" spans="1:10" ht="13.50" thickBot="1" customHeight="1">
      <c r="A17" s="1" t="s">
        <v>29</v>
      </c>
      <c r="B17" s="1"/>
      <c r="C17" s="9" t="s">
        <v>30</v>
      </c>
      <c r="D17" s="9"/>
      <c r="E17" s="1" t="s">
        <v>31</v>
      </c>
      <c r="F17" s="1"/>
      <c r="G17" s="12">
        <v>0.419000</v>
      </c>
      <c r="H17" s="12"/>
      <c r="I17" s="13">
        <v>16.430000</v>
      </c>
      <c r="J17" s="13">
        <f ca="1">ROUND(INDIRECT(ADDRESS(ROW()+(0), COLUMN()+(-3), 1))*INDIRECT(ADDRESS(ROW()+(0), COLUMN()+(-1), 1)), 2)</f>
        <v>6.880000</v>
      </c>
    </row>
    <row r="18" spans="1:10" ht="13.50" thickBot="1" customHeight="1">
      <c r="A18" s="14"/>
      <c r="B18" s="14"/>
      <c r="C18" s="14"/>
      <c r="D18" s="14"/>
      <c r="E18" s="14"/>
      <c r="F18" s="14"/>
      <c r="G18" s="8" t="s">
        <v>32</v>
      </c>
      <c r="H18" s="8"/>
      <c r="I18" s="8"/>
      <c r="J18" s="16">
        <f ca="1">ROUND(SUM(INDIRECT(ADDRESS(ROW()+(-1), COLUMN()+(0), 1)),INDIRECT(ADDRESS(ROW()+(-2), COLUMN()+(0), 1))), 2)</f>
        <v>14.230000</v>
      </c>
    </row>
    <row r="19" spans="1:10" ht="13.50" thickBot="1" customHeight="1">
      <c r="A19" s="14">
        <v>3.000000</v>
      </c>
      <c r="B19" s="14"/>
      <c r="C19" s="14"/>
      <c r="D19" s="14"/>
      <c r="E19" s="17" t="s">
        <v>33</v>
      </c>
      <c r="F19" s="17"/>
      <c r="G19" s="17"/>
      <c r="H19" s="17"/>
      <c r="I19" s="14"/>
      <c r="J19" s="14"/>
    </row>
    <row r="20" spans="1:10" ht="13.50" thickBot="1" customHeight="1">
      <c r="A20" s="18"/>
      <c r="B20" s="18"/>
      <c r="C20" s="19" t="s">
        <v>34</v>
      </c>
      <c r="D20" s="19"/>
      <c r="E20" s="18" t="s">
        <v>35</v>
      </c>
      <c r="F20" s="18"/>
      <c r="G20" s="12">
        <v>2.000000</v>
      </c>
      <c r="H20" s="12"/>
      <c r="I20" s="13">
        <f ca="1">ROUND(SUM(INDIRECT(ADDRESS(ROW()+(-2), COLUMN()+(1), 1)),INDIRECT(ADDRESS(ROW()+(-6), COLUMN()+(1), 1))), 2)</f>
        <v>74.220000</v>
      </c>
      <c r="J20" s="13">
        <f ca="1">ROUND(INDIRECT(ADDRESS(ROW()+(0), COLUMN()+(-3), 1))*INDIRECT(ADDRESS(ROW()+(0), COLUMN()+(-1), 1))/100, 2)</f>
        <v>1.480000</v>
      </c>
    </row>
    <row r="21" spans="1:10" ht="13.50" thickBot="1" customHeight="1">
      <c r="A21" s="20" t="s">
        <v>36</v>
      </c>
      <c r="B21" s="20"/>
      <c r="C21" s="21"/>
      <c r="D21" s="21"/>
      <c r="E21" s="22"/>
      <c r="F21" s="22"/>
      <c r="G21" s="23" t="s">
        <v>37</v>
      </c>
      <c r="H21" s="23"/>
      <c r="I21" s="24"/>
      <c r="J21" s="25">
        <f ca="1">ROUND(SUM(INDIRECT(ADDRESS(ROW()+(-1), COLUMN()+(0), 1)),INDIRECT(ADDRESS(ROW()+(-3), COLUMN()+(0), 1)),INDIRECT(ADDRESS(ROW()+(-7), COLUMN()+(0), 1))), 2)</f>
        <v>75.700000</v>
      </c>
    </row>
    <row r="24" spans="1:10" ht="13.50" thickBot="1" customHeight="1">
      <c r="A24" s="26" t="s">
        <v>38</v>
      </c>
      <c r="B24" s="26"/>
      <c r="C24" s="26"/>
      <c r="D24" s="26"/>
      <c r="E24" s="26"/>
      <c r="F24" s="26" t="s">
        <v>39</v>
      </c>
      <c r="G24" s="26"/>
      <c r="H24" s="26" t="s">
        <v>40</v>
      </c>
      <c r="I24" s="26"/>
      <c r="J24" s="26" t="s">
        <v>41</v>
      </c>
    </row>
    <row r="25" spans="1:10" ht="13.50" thickBot="1" customHeight="1">
      <c r="A25" s="27" t="s">
        <v>42</v>
      </c>
      <c r="B25" s="27"/>
      <c r="C25" s="27"/>
      <c r="D25" s="27"/>
      <c r="E25" s="27"/>
      <c r="F25" s="28">
        <v>882014.000000</v>
      </c>
      <c r="G25" s="28"/>
      <c r="H25" s="28">
        <v>882015.000000</v>
      </c>
      <c r="I25" s="28"/>
      <c r="J25" s="28" t="s">
        <v>43</v>
      </c>
    </row>
    <row r="26" spans="1:10" ht="13.50" thickBot="1" customHeight="1">
      <c r="A26" s="29" t="s">
        <v>44</v>
      </c>
      <c r="B26" s="29"/>
      <c r="C26" s="29"/>
      <c r="D26" s="29"/>
      <c r="E26" s="29"/>
      <c r="F26" s="30"/>
      <c r="G26" s="30"/>
      <c r="H26" s="30"/>
      <c r="I26" s="30"/>
      <c r="J26" s="30"/>
    </row>
    <row r="29" spans="1:1" ht="33.75" thickBot="1" customHeight="1">
      <c r="A29" s="1" t="s">
        <v>45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46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6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620079" right="0.472441" top="0.472441" bottom="0.472441" header="0.0" footer="0.0"/>
  <pageSetup paperSize="9" orientation="portrait"/>
  <rowBreaks count="0" manualBreakCount="0">
    </rowBreaks>
</worksheet>
</file>